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<sst xmlns="http://schemas.openxmlformats.org/spreadsheetml/2006/main" count="97" uniqueCount="54">
  <si>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</si>
  <si>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</si>
  <si>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</si>
  <si>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</si>
  <si>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</si>
  <si>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</si>
  <si>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</si>
  <si>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</si>
  <si>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</si>
  <si>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</si>
  <si>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</si>
  <si>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</si>
  <si>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</si>
  <si>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</si>
  <si>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</si>
  <si>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</si>
  <si>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</si>
  <si>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</si>
  <si>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</si>
  <si>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</si>
  <si>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</si>
  <si>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</si>
  <si>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</si>
  <si>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</si>
  <si>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</si>
  <si>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</si>
  <si>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</si>
  <si>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</si>
  <si>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</si>
  <si>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</si>
  <si>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</si>
  <si>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</si>
  <si>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</si>
  <si>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</si>
  <si>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</si>
  <si>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</si>
  <si>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</si>
  <si>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</si>
  <si>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</si>
  <si>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</si>
  <si>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</si>
  <si>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</si>
  <si>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</si>
  <si>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</si>
  <si>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</si>
  <si>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</si>
  <si>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Уточненный план на 2022 г.</t>
  </si>
  <si>
    <t>Исполнено на 01.01.2023 г.</t>
  </si>
  <si>
    <t>Сведения о ходе исполнения районного бюджета Бутурлиновского района на 01.01.2023 г.</t>
  </si>
  <si>
    <t>Исполнение бюджета Бутурлиновского района на 01.04.2023 г.</t>
  </si>
  <si>
    <t>Утверждено на 2023 год</t>
  </si>
  <si>
    <t>Исполнено на 01.04.2023 г.</t>
  </si>
  <si>
    <t>Среднесписочная численность муниципальных служащих по состоянию на 01.04.2023 г.     - 32,0 единицы</t>
  </si>
  <si>
    <t>Среднесписочная численность работников муниципальных учреждений по состоянию на 01.04.2023 г.  -  1 331,3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</si>
</sst>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13">
      <selection activeCell="B41" sqref="B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7" t="s">
        <v>49</v>
      </c>
      <c r="B1" s="27"/>
      <c r="C1" s="27"/>
      <c r="D1" s="27"/>
      <c r="E1" s="27"/>
    </row>
    <row r="2" spans="1:5" ht="18.75">
      <c r="A2" s="1"/>
      <c r="B2" s="1"/>
      <c r="C2" s="1"/>
      <c r="D2" s="1"/>
      <c r="E2" s="1"/>
    </row>
    <row r="3" spans="1:5" ht="15.75">
      <c r="A3" s="30" t="s">
        <v>33</v>
      </c>
      <c r="B3" s="30"/>
      <c r="C3" s="30"/>
      <c r="D3" s="30"/>
      <c r="E3" s="30"/>
    </row>
    <row r="4" spans="1:5" ht="19.5" customHeight="1">
      <c r="A4" s="29" t="s">
        <v>0</v>
      </c>
      <c r="B4" s="28" t="s">
        <v>50</v>
      </c>
      <c r="C4" s="28"/>
      <c r="D4" s="28" t="s">
        <v>51</v>
      </c>
      <c r="E4" s="28"/>
    </row>
    <row r="5" spans="1:5" ht="22.5" customHeight="1">
      <c r="A5" s="29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438808000</v>
      </c>
      <c r="C7" s="12">
        <f>C8+C9+C10+C11+C12+C13+C14+C15+C16+C17+C18+C19</f>
        <v>301061000</v>
      </c>
      <c r="D7" s="12">
        <f>D8+D9+D10+D11+D12+D13+D14+D15+D16+D17+D18+D19</f>
        <v>82248335.44999999</v>
      </c>
      <c r="E7" s="12">
        <f>E8+E9+E10+E11+E12+E13+E14+E15+E16+E17+E18+E19</f>
        <v>55566060.870000005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238916000</v>
      </c>
      <c r="C8" s="12">
        <v>195000000</v>
      </c>
      <c r="D8" s="12">
        <v>37801239.34</v>
      </c>
      <c r="E8" s="12">
        <v>31502443.16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27536000</v>
      </c>
      <c r="C9" s="12">
        <v>17785000</v>
      </c>
      <c r="D9" s="12">
        <v>7403373.55</v>
      </c>
      <c r="E9" s="12">
        <v>4781672.49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11881125.61</v>
      </c>
      <c r="E10" s="12">
        <v>6516825.92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7929259.02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1087431.31</v>
      </c>
      <c r="E12" s="12">
        <v>1078491.31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7020847.18</v>
      </c>
      <c r="E14" s="12">
        <v>4360181.33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534005.14</v>
      </c>
      <c r="E15" s="12">
        <v>534005.14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6162812.61</v>
      </c>
      <c r="E16" s="12">
        <v>5955217.61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5300000</v>
      </c>
      <c r="C17" s="12">
        <v>5300000</v>
      </c>
      <c r="D17" s="12">
        <v>1736670</v>
      </c>
      <c r="E17" s="12">
        <v>642835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85715.32</v>
      </c>
      <c r="E18" s="12">
        <v>76715.32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2063000</v>
      </c>
      <c r="C19" s="12">
        <v>1220000</v>
      </c>
      <c r="D19" s="12">
        <v>605856.37</v>
      </c>
      <c r="E19" s="12">
        <v>117673.59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1194339723.93</v>
      </c>
      <c r="C20" s="12">
        <v>1068479356.09</v>
      </c>
      <c r="D20" s="12">
        <v>187405285.99</v>
      </c>
      <c r="E20" s="12">
        <v>185402636.34</v>
      </c>
      <c r="F20" s="4"/>
      <c r="G20" s="6"/>
      <c r="H20" s="6"/>
      <c r="I20" s="6"/>
      <c r="J20" s="6"/>
    </row>
    <row r="21" spans="1:10" ht="39">
      <c r="A21" s="22" t="s">
        <v>42</v>
      </c>
      <c r="B21" s="12">
        <v>98762000</v>
      </c>
      <c r="C21" s="12">
        <v>98762000</v>
      </c>
      <c r="D21" s="12">
        <v>32920800</v>
      </c>
      <c r="E21" s="12">
        <v>32920800</v>
      </c>
      <c r="F21" s="4"/>
      <c r="G21" s="6"/>
      <c r="H21" s="6"/>
      <c r="I21" s="6"/>
      <c r="J21" s="6"/>
    </row>
    <row r="22" spans="1:10" ht="37.5">
      <c r="A22" s="8" t="s">
        <v>44</v>
      </c>
      <c r="B22" s="12">
        <v>1193803130.93</v>
      </c>
      <c r="C22" s="12">
        <v>1068479356.09</v>
      </c>
      <c r="D22" s="12">
        <v>187729304.35</v>
      </c>
      <c r="E22" s="12">
        <v>186770247.7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536593</v>
      </c>
      <c r="C23" s="12">
        <v>0</v>
      </c>
      <c r="D23" s="12">
        <v>1043593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45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-1367611.36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1633147723.93</v>
      </c>
      <c r="C26" s="13">
        <f>C7+C20</f>
        <v>1369540356.0900002</v>
      </c>
      <c r="D26" s="13">
        <f>D7+D20</f>
        <v>269653621.44</v>
      </c>
      <c r="E26" s="13">
        <f>E7+E20</f>
        <v>240968697.21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150641239.94</v>
      </c>
      <c r="C28" s="12">
        <v>83831910</v>
      </c>
      <c r="D28" s="12">
        <v>30924137.56</v>
      </c>
      <c r="E28" s="12">
        <v>17382853.64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2139300</v>
      </c>
      <c r="C29" s="12">
        <v>100000</v>
      </c>
      <c r="D29" s="12">
        <v>441172.2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8636366</v>
      </c>
      <c r="C30" s="12">
        <v>5555156</v>
      </c>
      <c r="D30" s="12">
        <v>5487147.34</v>
      </c>
      <c r="E30" s="12">
        <v>4733063.7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166203363</v>
      </c>
      <c r="C31" s="12">
        <v>84212520</v>
      </c>
      <c r="D31" s="12">
        <v>5826875.55</v>
      </c>
      <c r="E31" s="12">
        <v>3469485.18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181972285.48</v>
      </c>
      <c r="C32" s="12">
        <v>62431493.73</v>
      </c>
      <c r="D32" s="12">
        <v>9642806.15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300000</v>
      </c>
      <c r="C33" s="12">
        <v>300000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6" customFormat="1" ht="18.75">
      <c r="A34" s="23" t="s">
        <v>21</v>
      </c>
      <c r="B34" s="24">
        <v>974218035.68</v>
      </c>
      <c r="C34" s="24">
        <v>974218035.68</v>
      </c>
      <c r="D34" s="24">
        <v>148326168.12</v>
      </c>
      <c r="E34" s="24">
        <v>148326168.12</v>
      </c>
      <c r="F34" s="25"/>
      <c r="G34" s="25"/>
      <c r="H34" s="25"/>
      <c r="I34" s="25"/>
      <c r="J34" s="25"/>
    </row>
    <row r="35" spans="1:10" ht="18.75">
      <c r="A35" s="8" t="s">
        <v>25</v>
      </c>
      <c r="B35" s="12">
        <v>87267315.39</v>
      </c>
      <c r="C35" s="12">
        <v>54606336.23</v>
      </c>
      <c r="D35" s="12">
        <v>19450160.3</v>
      </c>
      <c r="E35" s="12">
        <v>11505625.55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594600</v>
      </c>
      <c r="C36" s="12">
        <v>0</v>
      </c>
      <c r="D36" s="12">
        <v>550.44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36488020</v>
      </c>
      <c r="C37" s="12">
        <v>27733850</v>
      </c>
      <c r="D37" s="12">
        <v>11782775.39</v>
      </c>
      <c r="E37" s="12">
        <v>10799973.59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73968500</v>
      </c>
      <c r="C38" s="12">
        <v>53562250</v>
      </c>
      <c r="D38" s="12">
        <v>12107835.83</v>
      </c>
      <c r="E38" s="12">
        <v>6014351.84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48564000</v>
      </c>
      <c r="D40" s="12">
        <v>0</v>
      </c>
      <c r="E40" s="12">
        <v>11046960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1682429025.49</v>
      </c>
      <c r="C41" s="13">
        <f>C28+C29+C30+C31+C32+C33+C34+C35+C36+C37+C38+C39+C40</f>
        <v>1395115551.6399999</v>
      </c>
      <c r="D41" s="13">
        <f>D28+D29+D30+D31+D32+D33+D34+D35+D36+D37+D38+D39+D40</f>
        <v>243989628.88000003</v>
      </c>
      <c r="E41" s="13">
        <f>E28+E29+E30+E31+E32+E33+E34+E35+E36+E37+E38+E39+E40</f>
        <v>213278481.62000003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-49281301.55999994</v>
      </c>
      <c r="C42" s="12">
        <f>C26-C41</f>
        <v>-25575195.549999714</v>
      </c>
      <c r="D42" s="12">
        <f>D26-D41</f>
        <v>25663992.559999973</v>
      </c>
      <c r="E42" s="12">
        <f>E26-E41</f>
        <v>27690215.589999974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-49281301.55999994</v>
      </c>
      <c r="C44" s="5">
        <f>C26-C41</f>
        <v>-25575195.549999714</v>
      </c>
      <c r="D44" s="5">
        <f>D26-D41</f>
        <v>25663992.559999973</v>
      </c>
      <c r="E44" s="5">
        <f>E26-E41</f>
        <v>27690215.589999974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19">
      <selection activeCell="M27" sqref="M27:M28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7" t="s">
        <v>48</v>
      </c>
      <c r="B1" s="27"/>
      <c r="C1" s="27"/>
    </row>
    <row r="2" spans="1:3" ht="18.75">
      <c r="A2" s="1"/>
      <c r="B2" s="1"/>
      <c r="C2" s="1"/>
    </row>
    <row r="3" spans="1:3" ht="15.75">
      <c r="A3" s="30" t="s">
        <v>38</v>
      </c>
      <c r="B3" s="30"/>
      <c r="C3" s="30"/>
    </row>
    <row r="4" spans="1:3" ht="19.5" customHeight="1">
      <c r="A4" s="29" t="s">
        <v>0</v>
      </c>
      <c r="B4" s="15" t="s">
        <v>46</v>
      </c>
      <c r="C4" s="15" t="s">
        <v>47</v>
      </c>
    </row>
    <row r="5" spans="1:3" ht="19.5">
      <c r="A5" s="29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301061000</v>
      </c>
      <c r="C7" s="12">
        <f>'исполнение консолид. бюджета'!E7</f>
        <v>55566060.870000005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195000000</v>
      </c>
      <c r="C8" s="12">
        <f>'исполнение консолид. бюджета'!E8</f>
        <v>31502443.16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17785000</v>
      </c>
      <c r="C9" s="12">
        <f>'исполнение консолид. бюджета'!E9</f>
        <v>4781672.49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22300000</v>
      </c>
      <c r="C10" s="12">
        <f>'исполнение консолид. бюджета'!E10</f>
        <v>6516825.92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3600000</v>
      </c>
      <c r="C12" s="12">
        <f>'исполнение консолид. бюджета'!E12</f>
        <v>1078491.31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31128000</v>
      </c>
      <c r="C14" s="12">
        <f>'исполнение консолид. бюджета'!E14</f>
        <v>4360181.33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534005.14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23728000</v>
      </c>
      <c r="C16" s="12">
        <f>'исполнение консолид. бюджета'!E16</f>
        <v>5955217.61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5300000</v>
      </c>
      <c r="C17" s="12">
        <f>'исполнение консолид. бюджета'!E17</f>
        <v>642835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700000</v>
      </c>
      <c r="C18" s="12">
        <f>'исполнение консолид. бюджета'!E18</f>
        <v>76715.32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1220000</v>
      </c>
      <c r="C19" s="12">
        <f>'исполнение консолид. бюджета'!E19</f>
        <v>117673.59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1068479356.09</v>
      </c>
      <c r="C20" s="12">
        <f>'исполнение консолид. бюджета'!E20</f>
        <v>185402636.34</v>
      </c>
      <c r="D20" s="4"/>
      <c r="E20" s="6"/>
      <c r="F20" s="6"/>
      <c r="G20" s="6"/>
      <c r="H20" s="6"/>
    </row>
    <row r="21" spans="1:8" ht="39">
      <c r="A21" s="22" t="s">
        <v>42</v>
      </c>
      <c r="B21" s="12">
        <f>'исполнение консолид. бюджета'!C21</f>
        <v>98762000</v>
      </c>
      <c r="C21" s="12">
        <f>'исполнение консолид. бюджета'!E21</f>
        <v>32920800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1068479356.09</v>
      </c>
      <c r="C22" s="12">
        <f>'исполнение консолид. бюджета'!E22</f>
        <v>186770247.7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0</v>
      </c>
      <c r="C23" s="12">
        <f>'исполнение консолид. бюджета'!E23</f>
        <v>0</v>
      </c>
      <c r="D23" s="4"/>
      <c r="E23" s="6"/>
      <c r="F23" s="6"/>
      <c r="G23" s="6"/>
      <c r="H23" s="6"/>
    </row>
    <row r="24" spans="1:8" ht="75">
      <c r="A24" s="8" t="s">
        <v>43</v>
      </c>
      <c r="B24" s="12">
        <f>'исполнение консолид. бюджета'!C24</f>
        <v>0</v>
      </c>
      <c r="C24" s="12">
        <f>'исполнение консолид. бюджета'!E24</f>
        <v>0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-1367611.36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1369540356.0900002</v>
      </c>
      <c r="C26" s="13">
        <f>C7+C20</f>
        <v>240968697.21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83831910</v>
      </c>
      <c r="C28" s="12">
        <f>'исполнение консолид. бюджета'!E28</f>
        <v>17382853.64</v>
      </c>
      <c r="D28" s="6"/>
      <c r="E28" s="7"/>
      <c r="F28" s="6"/>
      <c r="G28" s="6"/>
      <c r="H28" s="6"/>
    </row>
    <row r="29" spans="1:8" ht="37.5">
      <c r="A29" s="17" t="s">
        <v>40</v>
      </c>
      <c r="B29" s="31">
        <v>62935790</v>
      </c>
      <c r="C29" s="31">
        <v>13532709.75</v>
      </c>
      <c r="D29" s="6"/>
      <c r="E29" s="7"/>
      <c r="F29" s="6"/>
      <c r="G29" s="6"/>
      <c r="H29" s="6"/>
    </row>
    <row r="30" spans="1:8" ht="18.75">
      <c r="A30" s="8" t="s">
        <v>26</v>
      </c>
      <c r="B30" s="24">
        <f>'исполнение консолид. бюджета'!C29</f>
        <v>100000</v>
      </c>
      <c r="C30" s="24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24">
        <f>'исполнение консолид. бюджета'!C30</f>
        <v>5555156</v>
      </c>
      <c r="C31" s="24">
        <f>'исполнение консолид. бюджета'!E30</f>
        <v>4733063.7</v>
      </c>
      <c r="D31" s="6"/>
      <c r="E31" s="6"/>
      <c r="F31" s="6"/>
      <c r="G31" s="6"/>
      <c r="H31" s="6"/>
    </row>
    <row r="32" spans="1:8" ht="18.75">
      <c r="A32" s="8" t="s">
        <v>23</v>
      </c>
      <c r="B32" s="24">
        <f>'исполнение консолид. бюджета'!C31</f>
        <v>84212520</v>
      </c>
      <c r="C32" s="24">
        <f>'исполнение консолид. бюджета'!E31</f>
        <v>3469485.18</v>
      </c>
      <c r="D32" s="6"/>
      <c r="E32" s="6"/>
      <c r="F32" s="6"/>
      <c r="G32" s="6"/>
      <c r="H32" s="6"/>
    </row>
    <row r="33" spans="1:8" ht="37.5">
      <c r="A33" s="18" t="s">
        <v>40</v>
      </c>
      <c r="B33" s="31">
        <v>2543600</v>
      </c>
      <c r="C33" s="31">
        <v>448546.02</v>
      </c>
      <c r="D33" s="6"/>
      <c r="E33" s="6"/>
      <c r="F33" s="6"/>
      <c r="G33" s="6"/>
      <c r="H33" s="6"/>
    </row>
    <row r="34" spans="1:8" ht="18.75">
      <c r="A34" s="8" t="s">
        <v>20</v>
      </c>
      <c r="B34" s="24">
        <f>'исполнение консолид. бюджета'!C32</f>
        <v>62431493.73</v>
      </c>
      <c r="C34" s="24">
        <f>'исполнение консолид. бюджета'!E32</f>
        <v>0</v>
      </c>
      <c r="D34" s="6"/>
      <c r="E34" s="6"/>
      <c r="F34" s="6"/>
      <c r="G34" s="6"/>
      <c r="H34" s="6"/>
    </row>
    <row r="35" spans="1:8" ht="18.75">
      <c r="A35" s="8" t="s">
        <v>22</v>
      </c>
      <c r="B35" s="24">
        <f>'исполнение консолид. бюджета'!C33</f>
        <v>300000</v>
      </c>
      <c r="C35" s="24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24">
        <f>'исполнение консолид. бюджета'!C34</f>
        <v>974218035.68</v>
      </c>
      <c r="C36" s="24">
        <f>'исполнение консолид. бюджета'!E34</f>
        <v>148326168.12</v>
      </c>
      <c r="D36" s="6"/>
      <c r="E36" s="6"/>
      <c r="F36" s="6"/>
      <c r="G36" s="6"/>
      <c r="H36" s="6"/>
    </row>
    <row r="37" spans="1:8" ht="37.5">
      <c r="A37" s="18" t="s">
        <v>40</v>
      </c>
      <c r="B37" s="31">
        <v>495485147</v>
      </c>
      <c r="C37" s="31">
        <v>114434501.51</v>
      </c>
      <c r="D37" s="6"/>
      <c r="E37" s="6"/>
      <c r="F37" s="6"/>
      <c r="G37" s="6"/>
      <c r="H37" s="6"/>
    </row>
    <row r="38" spans="1:8" ht="18.75">
      <c r="A38" s="8" t="s">
        <v>25</v>
      </c>
      <c r="B38" s="24">
        <f>'исполнение консолид. бюджета'!C35</f>
        <v>54606336.23</v>
      </c>
      <c r="C38" s="24">
        <f>'исполнение консолид. бюджета'!E35</f>
        <v>11505625.55</v>
      </c>
      <c r="D38" s="6"/>
      <c r="E38" s="6"/>
      <c r="F38" s="6"/>
      <c r="G38" s="6"/>
      <c r="H38" s="6"/>
    </row>
    <row r="39" spans="1:8" ht="37.5">
      <c r="A39" s="18" t="s">
        <v>40</v>
      </c>
      <c r="B39" s="31">
        <v>34985115</v>
      </c>
      <c r="C39" s="31">
        <v>8433358.9</v>
      </c>
      <c r="D39" s="6"/>
      <c r="E39" s="6"/>
      <c r="F39" s="6"/>
      <c r="G39" s="6"/>
      <c r="H39" s="6"/>
    </row>
    <row r="40" spans="1:8" ht="18.75">
      <c r="A40" s="8" t="s">
        <v>31</v>
      </c>
      <c r="B40" s="24">
        <f>'исполнение консолид. бюджета'!C36</f>
        <v>0</v>
      </c>
      <c r="C40" s="24">
        <f>'исполнение консолид. бюджета'!E36</f>
        <v>0</v>
      </c>
      <c r="D40" s="6"/>
      <c r="E40" s="6"/>
      <c r="F40" s="6"/>
      <c r="G40" s="6"/>
      <c r="H40" s="6"/>
    </row>
    <row r="41" spans="1:8" ht="18.75">
      <c r="A41" s="8" t="s">
        <v>30</v>
      </c>
      <c r="B41" s="24">
        <f>'исполнение консолид. бюджета'!C37</f>
        <v>27733850</v>
      </c>
      <c r="C41" s="24">
        <f>'исполнение консолид. бюджета'!E37</f>
        <v>10799973.59</v>
      </c>
      <c r="D41" s="6"/>
      <c r="E41" s="6"/>
      <c r="F41" s="6"/>
      <c r="G41" s="6"/>
      <c r="H41" s="6"/>
    </row>
    <row r="42" spans="1:8" ht="18.75">
      <c r="A42" s="8" t="s">
        <v>28</v>
      </c>
      <c r="B42" s="24">
        <f>'исполнение консолид. бюджета'!C38</f>
        <v>53562250</v>
      </c>
      <c r="C42" s="24">
        <f>'исполнение консолид. бюджета'!E38</f>
        <v>6014351.84</v>
      </c>
      <c r="D42" s="6"/>
      <c r="E42" s="6"/>
      <c r="F42" s="6"/>
      <c r="G42" s="6"/>
      <c r="H42" s="6"/>
    </row>
    <row r="43" spans="1:8" ht="37.5">
      <c r="A43" s="18" t="s">
        <v>40</v>
      </c>
      <c r="B43" s="31">
        <v>13721727</v>
      </c>
      <c r="C43" s="31">
        <v>3484674.9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0</v>
      </c>
      <c r="C44" s="12">
        <f>'исполнение консолид. бюджета'!E39</f>
        <v>0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48564000</v>
      </c>
      <c r="C45" s="12">
        <f>'исполнение консолид. бюджета'!E40</f>
        <v>11046960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1395115551.6399999</v>
      </c>
      <c r="C46" s="13">
        <f>C28+C30+C31+C32+C34+C35+C36+C38+C40+C41+C42+C44+C45</f>
        <v>213278481.62000003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-25575195.549999714</v>
      </c>
      <c r="C47" s="12">
        <f>C26-C46</f>
        <v>27690215.589999974</v>
      </c>
      <c r="D47" s="4"/>
      <c r="E47" s="6"/>
      <c r="F47" s="6"/>
      <c r="G47" s="6"/>
      <c r="H47" s="6"/>
    </row>
    <row r="49" spans="2:3" ht="14.25" customHeight="1" hidden="1">
      <c r="B49" s="5">
        <f>B26-B46</f>
        <v>-25575195.549999714</v>
      </c>
      <c r="C49" s="5">
        <f>C26-C46</f>
        <v>27690215.589999974</v>
      </c>
    </row>
    <row r="50" spans="2:3" ht="12.75">
      <c r="B50" s="5"/>
      <c r="C50" s="5"/>
    </row>
    <row r="51" s="21" customFormat="1" ht="24.75" customHeight="1">
      <c r="A51" s="19" t="s">
        <v>52</v>
      </c>
    </row>
    <row r="52" s="21" customFormat="1" ht="24.75" customHeight="1">
      <c r="A52" s="20" t="s">
        <v>53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2023-04-13T10:27:32Z</cp:lastPrinted>
  <dcterms:created xsi:type="dcterms:W3CDTF">2013-05-20T06:52:12Z</dcterms:created>
  <dcterms:modified xsi:type="dcterms:W3CDTF">2023-04-13T10:27:38Z</dcterms:modified>
  <cp:category/>
  <cp:version/>
  <cp:contentType/>
  <cp:contentStatus/>
</cp:coreProperties>
</file>